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/>
  <mc:AlternateContent xmlns:mc="http://schemas.openxmlformats.org/markup-compatibility/2006">
    <mc:Choice Requires="x15">
      <x15ac:absPath xmlns:x15ac="http://schemas.microsoft.com/office/spreadsheetml/2010/11/ac" url="F:\0. 업무자료\01. 강사임용\04-24. 2026-2학기 강사 신규임용\14. 재공고\"/>
    </mc:Choice>
  </mc:AlternateContent>
  <xr:revisionPtr revIDLastSave="0" documentId="13_ncr:1_{4BBFE4B1-ED90-4FC8-92D5-31EB2841CF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강사" sheetId="4" r:id="rId1"/>
  </sheets>
  <definedNames>
    <definedName name="_xlnm._FilterDatabase" localSheetId="0" hidden="1">강사!$A$7:$V$7</definedName>
    <definedName name="_xlnm.Print_Area" localSheetId="0">강사!$A$1:$V$7</definedName>
    <definedName name="_xlnm.Print_Titles" localSheetId="0">강사!$6:$7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8" i="4" l="1"/>
  <c r="L8" i="4" l="1"/>
  <c r="P8" i="4"/>
  <c r="O8" i="4"/>
  <c r="N8" i="4"/>
  <c r="J13" i="4" l="1"/>
  <c r="K9" i="4" l="1"/>
  <c r="J17" i="4" l="1"/>
  <c r="K17" i="4" s="1"/>
  <c r="K16" i="4"/>
</calcChain>
</file>

<file path=xl/sharedStrings.xml><?xml version="1.0" encoding="utf-8"?>
<sst xmlns="http://schemas.openxmlformats.org/spreadsheetml/2006/main" count="181" uniqueCount="111">
  <si>
    <t>선발기관</t>
    <phoneticPr fontId="1" type="noConversion"/>
  </si>
  <si>
    <t>문의처</t>
    <phoneticPr fontId="1" type="noConversion"/>
  </si>
  <si>
    <t>강의예정교과목</t>
    <phoneticPr fontId="1" type="noConversion"/>
  </si>
  <si>
    <t>사유</t>
    <phoneticPr fontId="1" type="noConversion"/>
  </si>
  <si>
    <t>선발학과/부서</t>
    <phoneticPr fontId="1" type="noConversion"/>
  </si>
  <si>
    <t>이수구분</t>
    <phoneticPr fontId="1" type="noConversion"/>
  </si>
  <si>
    <t>강의시간</t>
    <phoneticPr fontId="1" type="noConversion"/>
  </si>
  <si>
    <t>학부</t>
    <phoneticPr fontId="1" type="noConversion"/>
  </si>
  <si>
    <t>전공선택</t>
    <phoneticPr fontId="1" type="noConversion"/>
  </si>
  <si>
    <t>학점</t>
    <phoneticPr fontId="1" type="noConversion"/>
  </si>
  <si>
    <t>3-3-0</t>
    <phoneticPr fontId="1" type="noConversion"/>
  </si>
  <si>
    <t>O</t>
    <phoneticPr fontId="1" type="noConversion"/>
  </si>
  <si>
    <t>X</t>
    <phoneticPr fontId="1" type="noConversion"/>
  </si>
  <si>
    <t>②교과목번호</t>
    <phoneticPr fontId="1" type="noConversion"/>
  </si>
  <si>
    <t>③분반수</t>
    <phoneticPr fontId="1" type="noConversion"/>
  </si>
  <si>
    <t>④총강의시간</t>
    <phoneticPr fontId="1" type="noConversion"/>
  </si>
  <si>
    <t>⑤채용분야
(O,X)</t>
    <phoneticPr fontId="1" type="noConversion"/>
  </si>
  <si>
    <t>⑦면접심사
실시여부
(O,X)</t>
    <phoneticPr fontId="1" type="noConversion"/>
  </si>
  <si>
    <t>⑪특정조건
*자격요건 및 우대요건 등</t>
    <phoneticPr fontId="1" type="noConversion"/>
  </si>
  <si>
    <t>⑫비고</t>
    <phoneticPr fontId="1" type="noConversion"/>
  </si>
  <si>
    <t>⑩파견/연구년/휴직/보직 등 임시대체</t>
    <phoneticPr fontId="1" type="noConversion"/>
  </si>
  <si>
    <t>⑥선발인원</t>
    <phoneticPr fontId="1" type="noConversion"/>
  </si>
  <si>
    <t>①2026학년도 2학기 강의 예정 교과목명</t>
    <phoneticPr fontId="1" type="noConversion"/>
  </si>
  <si>
    <t>간호학부</t>
    <phoneticPr fontId="1" type="noConversion"/>
  </si>
  <si>
    <t>지역사회간호학실습1</t>
    <phoneticPr fontId="1" type="noConversion"/>
  </si>
  <si>
    <t>90019040</t>
    <phoneticPr fontId="1" type="noConversion"/>
  </si>
  <si>
    <t>전공필수</t>
    <phoneticPr fontId="1" type="noConversion"/>
  </si>
  <si>
    <t>2-0-6</t>
    <phoneticPr fontId="1" type="noConversion"/>
  </si>
  <si>
    <t>학과 전화번호
054-820-6715</t>
    <phoneticPr fontId="1" type="noConversion"/>
  </si>
  <si>
    <t>여성건강간호학실습</t>
    <phoneticPr fontId="1" type="noConversion"/>
  </si>
  <si>
    <t>90019114</t>
    <phoneticPr fontId="1" type="noConversion"/>
  </si>
  <si>
    <t>교무처</t>
    <phoneticPr fontId="1" type="noConversion"/>
  </si>
  <si>
    <t>교양교육원</t>
    <phoneticPr fontId="1" type="noConversion"/>
  </si>
  <si>
    <t>사진과 영상</t>
    <phoneticPr fontId="1" type="noConversion"/>
  </si>
  <si>
    <t>X</t>
  </si>
  <si>
    <t>O</t>
  </si>
  <si>
    <t>해당 교과목 관련 강의 경력자 또는 전공자</t>
    <phoneticPr fontId="1" type="noConversion"/>
  </si>
  <si>
    <t>사범대학</t>
    <phoneticPr fontId="1" type="noConversion"/>
  </si>
  <si>
    <t>인문사회·IT대학</t>
    <phoneticPr fontId="1" type="noConversion"/>
  </si>
  <si>
    <t>3</t>
    <phoneticPr fontId="1" type="noConversion"/>
  </si>
  <si>
    <t>전공</t>
    <phoneticPr fontId="1" type="noConversion"/>
  </si>
  <si>
    <t>대학원</t>
    <phoneticPr fontId="1" type="noConversion"/>
  </si>
  <si>
    <t>인문문화학부
사학전공</t>
    <phoneticPr fontId="1" type="noConversion"/>
  </si>
  <si>
    <t>역사교과 논리 및 논술</t>
    <phoneticPr fontId="1" type="noConversion"/>
  </si>
  <si>
    <t>E06076</t>
    <phoneticPr fontId="1" type="noConversion"/>
  </si>
  <si>
    <t>①자격요건: 역사교육전공 박사학위 소지자
②우대사항: 강의 유경험자(중,고등학교 및 대학교)</t>
    <phoneticPr fontId="1" type="noConversion"/>
  </si>
  <si>
    <t>학과 전화번호
054-820-5370</t>
    <phoneticPr fontId="1" type="noConversion"/>
  </si>
  <si>
    <t>J05051</t>
    <phoneticPr fontId="1" type="noConversion"/>
  </si>
  <si>
    <t>2-2-0</t>
    <phoneticPr fontId="1" type="noConversion"/>
  </si>
  <si>
    <t>교양선택</t>
    <phoneticPr fontId="1" type="noConversion"/>
  </si>
  <si>
    <t>사회복지·상담학부
사회복지학전공</t>
    <phoneticPr fontId="15" type="noConversion"/>
  </si>
  <si>
    <t>전공선택</t>
  </si>
  <si>
    <t>학부</t>
  </si>
  <si>
    <t>3-3-0</t>
  </si>
  <si>
    <t>3</t>
  </si>
  <si>
    <t>학교사회복지론</t>
  </si>
  <si>
    <t>13075023</t>
    <phoneticPr fontId="15" type="noConversion"/>
  </si>
  <si>
    <t>아동복지론</t>
  </si>
  <si>
    <t>13075012</t>
    <phoneticPr fontId="15" type="noConversion"/>
  </si>
  <si>
    <r>
      <t>생명과학</t>
    </r>
    <r>
      <rPr>
        <sz val="11"/>
        <color theme="1"/>
        <rFont val="맑은 고딕"/>
        <family val="3"/>
        <charset val="129"/>
      </rPr>
      <t>·공과대학</t>
    </r>
    <phoneticPr fontId="1" type="noConversion"/>
  </si>
  <si>
    <t>건설∙환경∙건축공학부
환경공학전공</t>
    <phoneticPr fontId="1" type="noConversion"/>
  </si>
  <si>
    <t>수질공학</t>
    <phoneticPr fontId="1" type="noConversion"/>
  </si>
  <si>
    <t>N12105</t>
    <phoneticPr fontId="1" type="noConversion"/>
  </si>
  <si>
    <t>①자격요건: 환경 관련 전공자
②우대사항: 박사학위 소지자</t>
    <phoneticPr fontId="1" type="noConversion"/>
  </si>
  <si>
    <t>전자∙기계공학부
로봇공학전공</t>
    <phoneticPr fontId="1" type="noConversion"/>
  </si>
  <si>
    <t>기계교과논리 및 논술</t>
    <phoneticPr fontId="1" type="noConversion"/>
  </si>
  <si>
    <t>N36045</t>
    <phoneticPr fontId="1" type="noConversion"/>
  </si>
  <si>
    <t>①자격요건: 관련분야 전문가 
②우대사항:박사학위 소지자</t>
    <phoneticPr fontId="1" type="noConversion"/>
  </si>
  <si>
    <t>학과 전화번호
054-820-6180</t>
    <phoneticPr fontId="1" type="noConversion"/>
  </si>
  <si>
    <t>성인학습자학부
스포츠레저학전공</t>
    <phoneticPr fontId="1" type="noConversion"/>
  </si>
  <si>
    <t>스포츠심리상담실습</t>
    <phoneticPr fontId="1" type="noConversion"/>
  </si>
  <si>
    <t>90015028</t>
    <phoneticPr fontId="1" type="noConversion"/>
  </si>
  <si>
    <t>①자격요건: 스포츠심리학박사 학위 소지자
②우대사항: 국가대표 스포츠심리상담 경력자</t>
    <phoneticPr fontId="1" type="noConversion"/>
  </si>
  <si>
    <t>학과 전화번호
054-820-7804</t>
    <phoneticPr fontId="1" type="noConversion"/>
  </si>
  <si>
    <t>공공수요인재대학</t>
    <phoneticPr fontId="1" type="noConversion"/>
  </si>
  <si>
    <t>응급구조학과</t>
  </si>
  <si>
    <t>학과 전화번호
054-650-0267</t>
    <phoneticPr fontId="1" type="noConversion"/>
  </si>
  <si>
    <t>응급환자평가Ⅰ</t>
  </si>
  <si>
    <t>①자격요건: 의료 및 보건분야 석사 이상
②우대사항: 1급 응급구조사 경력 5년 이상</t>
    <phoneticPr fontId="1" type="noConversion"/>
  </si>
  <si>
    <t>소방방재학과</t>
  </si>
  <si>
    <t>소화약제학</t>
  </si>
  <si>
    <t>R03007</t>
  </si>
  <si>
    <t>①자격요건: 소방관련학과(소방, 건축, 화공) 전공자
②우대사항: 건축소방 및 피난방화, 소방도면이해 및 실습 강의 가능자</t>
    <phoneticPr fontId="1" type="noConversion"/>
  </si>
  <si>
    <t>학과 전화번호
054-650-0288</t>
    <phoneticPr fontId="1" type="noConversion"/>
  </si>
  <si>
    <t>2-1-2</t>
    <phoneticPr fontId="1" type="noConversion"/>
  </si>
  <si>
    <t>단과대구분없음</t>
    <phoneticPr fontId="1" type="noConversion"/>
  </si>
  <si>
    <t>①자격요건: 간호학 석사학위 소지자,
실습강의 가능한자, 임상경력 3년 이상</t>
    <phoneticPr fontId="1" type="noConversion"/>
  </si>
  <si>
    <r>
      <rPr>
        <sz val="11"/>
        <rFont val="Segoe UI Symbol"/>
        <family val="1"/>
      </rPr>
      <t>①</t>
    </r>
    <r>
      <rPr>
        <sz val="11"/>
        <rFont val="맑은 고딕"/>
        <family val="3"/>
        <charset val="129"/>
      </rPr>
      <t xml:space="preserve">자격요건: 사회복지전공자(석사학위이상)
</t>
    </r>
    <r>
      <rPr>
        <sz val="11"/>
        <rFont val="Segoe UI Symbol"/>
        <family val="3"/>
      </rPr>
      <t>②</t>
    </r>
    <r>
      <rPr>
        <sz val="11"/>
        <rFont val="맑은 고딕"/>
        <family val="3"/>
        <charset val="129"/>
      </rPr>
      <t>우대사항: 학교사회복지·아동복지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분야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강의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또는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실무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경력자,
학교사회복지사·사회복지사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1급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자격증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소지자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우대</t>
    </r>
    <phoneticPr fontId="1" type="noConversion"/>
  </si>
  <si>
    <t>대체기간
시작일</t>
    <phoneticPr fontId="1" type="noConversion"/>
  </si>
  <si>
    <t>대체기간
종료일</t>
    <phoneticPr fontId="1" type="noConversion"/>
  </si>
  <si>
    <t>⑨임시대체
강사여부
(O,X)</t>
    <phoneticPr fontId="1" type="noConversion"/>
  </si>
  <si>
    <t>학부/
대학원</t>
    <phoneticPr fontId="1" type="noConversion"/>
  </si>
  <si>
    <t>1인당
강의시간</t>
    <phoneticPr fontId="1" type="noConversion"/>
  </si>
  <si>
    <t>⑧학문후속
세대전형
여부
(O,X)</t>
    <phoneticPr fontId="1" type="noConversion"/>
  </si>
  <si>
    <t>교육과정 운영상 2027-1학기 강의 배정 있음
(건축소방 및 피난방화, 소방도면이해 및 실습)</t>
    <phoneticPr fontId="1" type="noConversion"/>
  </si>
  <si>
    <t>부서 전화번호
054-820-6912</t>
    <phoneticPr fontId="1" type="noConversion"/>
  </si>
  <si>
    <t>학과 전화번호
054-820-6187</t>
    <phoneticPr fontId="1" type="noConversion"/>
  </si>
  <si>
    <t>학과 전화번호
054-820-5482</t>
    <phoneticPr fontId="1" type="noConversion"/>
  </si>
  <si>
    <t>전임교원 연구년</t>
    <phoneticPr fontId="1" type="noConversion"/>
  </si>
  <si>
    <t>디지털교육</t>
    <phoneticPr fontId="1" type="noConversion"/>
  </si>
  <si>
    <t>011051</t>
    <phoneticPr fontId="1" type="noConversion"/>
  </si>
  <si>
    <t>교직</t>
    <phoneticPr fontId="1" type="noConversion"/>
  </si>
  <si>
    <t>1-1-0</t>
    <phoneticPr fontId="1" type="noConversion"/>
  </si>
  <si>
    <t>①자격요건: 박사학위 소지 및 교육공학 또는 컴퓨터교육 전공자
단, 현직교사경력 5년이상은 석사학위자 가능</t>
    <phoneticPr fontId="1" type="noConversion"/>
  </si>
  <si>
    <r>
      <t xml:space="preserve">※ </t>
    </r>
    <r>
      <rPr>
        <b/>
        <u/>
        <sz val="12"/>
        <color rgb="FF000000"/>
        <rFont val="맑은 고딕"/>
        <family val="3"/>
        <charset val="129"/>
      </rPr>
      <t xml:space="preserve">채용분야(대표교과목)별 모집 및 심사를 진행하며, 합격 시 해당 교과목 모두 배정 </t>
    </r>
    <phoneticPr fontId="1" type="noConversion"/>
  </si>
  <si>
    <t>※ 실제 담당과목과 과목수는 매학기 상황에 따라 변경 가능함</t>
    <phoneticPr fontId="1" type="noConversion"/>
  </si>
  <si>
    <t>036024</t>
    <phoneticPr fontId="1" type="noConversion"/>
  </si>
  <si>
    <t>R04046</t>
    <phoneticPr fontId="1" type="noConversion"/>
  </si>
  <si>
    <t>2026학년도 2학기 강사 신규채용 모집인원 및 채용교과목 내역(재공고)</t>
    <phoneticPr fontId="1" type="noConversion"/>
  </si>
  <si>
    <t>학과 전화번호
054-820-5580</t>
    <phoneticPr fontId="1" type="noConversion"/>
  </si>
  <si>
    <t>교육공학과(교직)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</si>
</sst>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i/>
      <sz val="11"/>
      <color theme="2" tint="-0.249977111117893"/>
      <name val="맑은 고딕"/>
      <family val="3"/>
      <charset val="129"/>
      <scheme val="minor"/>
    </font>
    <font>
      <i/>
      <sz val="11"/>
      <color theme="2" tint="-0.249977111117893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</font>
    <font>
      <sz val="11"/>
      <name val="맑은 고딕"/>
      <family val="3"/>
      <charset val="129"/>
    </font>
    <font>
      <sz val="11"/>
      <name val="DejaVu Sans"/>
      <family val="2"/>
    </font>
    <font>
      <b/>
      <sz val="11"/>
      <name val="맑은 고딕"/>
      <family val="3"/>
      <charset val="129"/>
    </font>
    <font>
      <i/>
      <sz val="11"/>
      <color theme="2" tint="-0.24997711111789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Segoe UI Symbol"/>
      <family val="1"/>
    </font>
    <font>
      <sz val="11"/>
      <name val="Segoe UI Symbol"/>
      <family val="3"/>
    </font>
    <font>
      <sz val="11"/>
      <name val="DejaVu Sans"/>
      <family val="1"/>
    </font>
    <font>
      <b/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</font>
    <font>
      <b/>
      <u/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63">
    <xf numFmtId="0" fontId="0" fillId="0" borderId="0" xfId="0">
      <alignment vertical="center"/>
    </xf>
    <xf numFmtId="49" fontId="14" fillId="4" borderId="7" xfId="4" applyNumberFormat="1" applyFont="1" applyFill="1" applyBorder="1" applyAlignment="1">
      <alignment horizontal="center" vertical="center"/>
    </xf>
    <xf numFmtId="49" fontId="14" fillId="4" borderId="7" xfId="5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14" fillId="4" borderId="7" xfId="4" applyFont="1" applyFill="1" applyBorder="1" applyAlignment="1">
      <alignment horizontal="center" vertical="center"/>
    </xf>
    <xf numFmtId="0" fontId="9" fillId="4" borderId="0" xfId="0" applyFont="1" applyFill="1" applyAlignment="1">
      <alignment horizontal="left" vertical="center"/>
    </xf>
    <xf numFmtId="49" fontId="14" fillId="4" borderId="7" xfId="4" applyNumberFormat="1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49" fontId="12" fillId="4" borderId="7" xfId="4" applyNumberFormat="1" applyFont="1" applyFill="1" applyBorder="1" applyAlignment="1">
      <alignment horizontal="center" vertical="center"/>
    </xf>
    <xf numFmtId="0" fontId="12" fillId="4" borderId="7" xfId="4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Continuous" vertical="center"/>
    </xf>
    <xf numFmtId="0" fontId="3" fillId="4" borderId="0" xfId="0" applyFont="1" applyFill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49" fontId="12" fillId="4" borderId="7" xfId="5" applyNumberFormat="1" applyFont="1" applyFill="1" applyBorder="1" applyAlignment="1">
      <alignment horizontal="center" vertical="center"/>
    </xf>
    <xf numFmtId="0" fontId="7" fillId="4" borderId="0" xfId="0" applyFont="1" applyFill="1">
      <alignment vertical="center"/>
    </xf>
    <xf numFmtId="0" fontId="11" fillId="4" borderId="13" xfId="0" applyFont="1" applyFill="1" applyBorder="1" applyAlignment="1">
      <alignment horizontal="center" vertical="center"/>
    </xf>
    <xf numFmtId="0" fontId="19" fillId="4" borderId="0" xfId="0" applyFont="1" applyFill="1" applyAlignment="1">
      <alignment horizontal="left" vertical="center"/>
    </xf>
    <xf numFmtId="14" fontId="6" fillId="4" borderId="7" xfId="0" applyNumberFormat="1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49" fontId="8" fillId="4" borderId="0" xfId="4" applyNumberFormat="1" applyFont="1" applyFill="1" applyAlignment="1">
      <alignment horizontal="center" vertical="center"/>
    </xf>
    <xf numFmtId="0" fontId="8" fillId="4" borderId="0" xfId="5" applyFont="1" applyFill="1" applyAlignment="1">
      <alignment horizontal="center" vertical="center"/>
    </xf>
    <xf numFmtId="0" fontId="8" fillId="4" borderId="0" xfId="4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left" vertical="center" wrapText="1"/>
    </xf>
    <xf numFmtId="0" fontId="3" fillId="4" borderId="0" xfId="0" applyFont="1" applyFill="1">
      <alignment vertical="center"/>
    </xf>
    <xf numFmtId="0" fontId="3" fillId="4" borderId="0" xfId="0" applyFont="1" applyFill="1" applyAlignment="1">
      <alignment horizontal="center" vertical="center"/>
    </xf>
    <xf numFmtId="0" fontId="25" fillId="2" borderId="7" xfId="0" applyFont="1" applyFill="1" applyBorder="1" applyAlignment="1">
      <alignment horizontal="center" vertical="center" wrapText="1"/>
    </xf>
    <xf numFmtId="176" fontId="7" fillId="5" borderId="10" xfId="0" applyNumberFormat="1" applyFont="1" applyFill="1" applyBorder="1" applyAlignment="1">
      <alignment horizontal="center" vertical="center" wrapText="1"/>
    </xf>
    <xf numFmtId="0" fontId="7" fillId="5" borderId="18" xfId="0" quotePrefix="1" applyFont="1" applyFill="1" applyBorder="1" applyAlignment="1">
      <alignment vertical="center" wrapText="1"/>
    </xf>
    <xf numFmtId="0" fontId="7" fillId="5" borderId="19" xfId="0" quotePrefix="1" applyFont="1" applyFill="1" applyBorder="1" applyAlignment="1">
      <alignment vertical="center" wrapText="1"/>
    </xf>
    <xf numFmtId="17" fontId="7" fillId="5" borderId="19" xfId="0" applyNumberFormat="1" applyFont="1" applyFill="1" applyBorder="1" applyAlignment="1">
      <alignment vertical="center" wrapText="1"/>
    </xf>
    <xf numFmtId="17" fontId="7" fillId="5" borderId="20" xfId="0" applyNumberFormat="1" applyFont="1" applyFill="1" applyBorder="1" applyAlignment="1">
      <alignment vertical="center" wrapText="1"/>
    </xf>
    <xf numFmtId="49" fontId="12" fillId="4" borderId="2" xfId="4" applyNumberFormat="1" applyFont="1" applyFill="1" applyBorder="1" applyAlignment="1">
      <alignment horizontal="center" vertical="center"/>
    </xf>
    <xf numFmtId="49" fontId="12" fillId="4" borderId="2" xfId="5" applyNumberFormat="1" applyFont="1" applyFill="1" applyBorder="1" applyAlignment="1">
      <alignment horizontal="center" vertical="center"/>
    </xf>
    <xf numFmtId="0" fontId="11" fillId="4" borderId="2" xfId="4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vertical="center" wrapText="1"/>
    </xf>
    <xf numFmtId="0" fontId="11" fillId="4" borderId="2" xfId="0" quotePrefix="1" applyFont="1" applyFill="1" applyBorder="1" applyAlignment="1">
      <alignment horizontal="center" vertical="center" wrapText="1"/>
    </xf>
    <xf numFmtId="176" fontId="7" fillId="5" borderId="19" xfId="0" applyNumberFormat="1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/>
    </xf>
    <xf numFmtId="0" fontId="26" fillId="8" borderId="0" xfId="0" applyFont="1" applyFill="1" applyAlignment="1">
      <alignment horizontal="left" vertical="center"/>
    </xf>
    <xf numFmtId="0" fontId="0" fillId="8" borderId="0" xfId="0" applyFill="1" applyAlignment="1">
      <alignment horizontal="center" vertical="center"/>
    </xf>
    <xf numFmtId="0" fontId="28" fillId="8" borderId="0" xfId="0" applyFont="1" applyFill="1" applyAlignment="1">
      <alignment horizontal="center" vertical="center"/>
    </xf>
    <xf numFmtId="0" fontId="29" fillId="8" borderId="0" xfId="0" applyFont="1" applyFill="1" applyAlignment="1" applyProtection="1">
      <alignment horizontal="center" vertical="center"/>
      <protection locked="0"/>
    </xf>
    <xf numFmtId="0" fontId="10" fillId="8" borderId="0" xfId="0" applyFont="1" applyFill="1" applyAlignment="1">
      <alignment horizontal="center" vertical="center"/>
    </xf>
    <xf numFmtId="0" fontId="11" fillId="4" borderId="7" xfId="0" applyFont="1" applyFill="1" applyBorder="1" applyAlignment="1">
      <alignment vertical="center" wrapText="1"/>
    </xf>
    <xf numFmtId="0" fontId="11" fillId="4" borderId="7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0" fontId="6" fillId="4" borderId="7" xfId="4" applyFont="1" applyFill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 wrapText="1"/>
    </xf>
    <xf numFmtId="17" fontId="25" fillId="7" borderId="7" xfId="0" applyNumberFormat="1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vertical="center" wrapText="1"/>
    </xf>
    <xf numFmtId="0" fontId="6" fillId="4" borderId="16" xfId="0" applyFont="1" applyFill="1" applyBorder="1" applyAlignment="1">
      <alignment horizontal="center" vertical="center" wrapText="1"/>
    </xf>
    <xf numFmtId="14" fontId="11" fillId="4" borderId="2" xfId="0" applyNumberFormat="1" applyFont="1" applyFill="1" applyBorder="1">
      <alignment vertical="center"/>
    </xf>
    <xf numFmtId="0" fontId="11" fillId="4" borderId="2" xfId="0" applyFont="1" applyFill="1" applyBorder="1">
      <alignment vertical="center"/>
    </xf>
    <xf numFmtId="0" fontId="11" fillId="4" borderId="28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 wrapText="1"/>
    </xf>
    <xf numFmtId="49" fontId="14" fillId="4" borderId="21" xfId="4" applyNumberFormat="1" applyFont="1" applyFill="1" applyBorder="1" applyAlignment="1">
      <alignment horizontal="center" vertical="center"/>
    </xf>
    <xf numFmtId="49" fontId="14" fillId="4" borderId="21" xfId="5" applyNumberFormat="1" applyFont="1" applyFill="1" applyBorder="1" applyAlignment="1">
      <alignment horizontal="center" vertical="center"/>
    </xf>
    <xf numFmtId="0" fontId="6" fillId="4" borderId="21" xfId="4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left" vertical="center" wrapText="1"/>
    </xf>
    <xf numFmtId="0" fontId="6" fillId="4" borderId="7" xfId="0" quotePrefix="1" applyFont="1" applyFill="1" applyBorder="1" applyAlignment="1">
      <alignment horizontal="left" vertical="center" wrapText="1"/>
    </xf>
    <xf numFmtId="49" fontId="11" fillId="4" borderId="7" xfId="4" applyNumberFormat="1" applyFont="1" applyFill="1" applyBorder="1" applyAlignment="1">
      <alignment horizontal="center" vertical="center"/>
    </xf>
    <xf numFmtId="0" fontId="13" fillId="4" borderId="27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vertical="center"/>
    </xf>
    <xf numFmtId="0" fontId="11" fillId="4" borderId="7" xfId="0" quotePrefix="1" applyFont="1" applyFill="1" applyBorder="1" applyAlignment="1">
      <alignment vertical="center" wrapText="1"/>
    </xf>
    <xf numFmtId="14" fontId="11" fillId="4" borderId="7" xfId="0" applyNumberFormat="1" applyFont="1" applyFill="1" applyBorder="1" applyAlignment="1">
      <alignment vertical="center"/>
    </xf>
    <xf numFmtId="0" fontId="14" fillId="4" borderId="7" xfId="4" applyNumberFormat="1" applyFont="1" applyFill="1" applyBorder="1" applyAlignment="1">
      <alignment horizontal="center" vertical="center"/>
    </xf>
    <xf numFmtId="0" fontId="16" fillId="4" borderId="16" xfId="0" applyFont="1" applyFill="1" applyBorder="1" applyAlignment="1">
      <alignment horizontal="center" vertical="center" wrapText="1"/>
    </xf>
    <xf numFmtId="0" fontId="16" fillId="4" borderId="17" xfId="0" applyFont="1" applyFill="1" applyBorder="1" applyAlignment="1">
      <alignment horizontal="center" vertical="center" wrapText="1"/>
    </xf>
    <xf numFmtId="0" fontId="11" fillId="4" borderId="22" xfId="0" applyFont="1" applyFill="1" applyBorder="1" applyAlignment="1">
      <alignment horizontal="center" vertical="center" wrapText="1"/>
    </xf>
    <xf numFmtId="0" fontId="11" fillId="4" borderId="23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 wrapText="1"/>
    </xf>
    <xf numFmtId="17" fontId="25" fillId="3" borderId="5" xfId="0" applyNumberFormat="1" applyFont="1" applyFill="1" applyBorder="1" applyAlignment="1">
      <alignment horizontal="center" vertical="center" wrapText="1"/>
    </xf>
    <xf numFmtId="17" fontId="25" fillId="3" borderId="11" xfId="0" applyNumberFormat="1" applyFont="1" applyFill="1" applyBorder="1" applyAlignment="1">
      <alignment horizontal="center" vertical="center" wrapText="1"/>
    </xf>
    <xf numFmtId="17" fontId="25" fillId="3" borderId="1" xfId="0" applyNumberFormat="1" applyFont="1" applyFill="1" applyBorder="1" applyAlignment="1">
      <alignment horizontal="center" vertical="center" wrapText="1"/>
    </xf>
    <xf numFmtId="17" fontId="25" fillId="3" borderId="7" xfId="0" applyNumberFormat="1" applyFont="1" applyFill="1" applyBorder="1" applyAlignment="1">
      <alignment horizontal="center" vertical="center" wrapText="1"/>
    </xf>
    <xf numFmtId="0" fontId="25" fillId="3" borderId="4" xfId="0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17" fontId="25" fillId="6" borderId="26" xfId="0" applyNumberFormat="1" applyFont="1" applyFill="1" applyBorder="1" applyAlignment="1">
      <alignment horizontal="center" vertical="center" wrapText="1"/>
    </xf>
    <xf numFmtId="17" fontId="25" fillId="6" borderId="10" xfId="0" applyNumberFormat="1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25" fillId="3" borderId="15" xfId="0" applyFont="1" applyFill="1" applyBorder="1" applyAlignment="1">
      <alignment horizontal="center" vertical="center" wrapText="1"/>
    </xf>
    <xf numFmtId="0" fontId="25" fillId="3" borderId="9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25" fillId="3" borderId="7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7" xfId="4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17" fontId="25" fillId="7" borderId="1" xfId="0" applyNumberFormat="1" applyFont="1" applyFill="1" applyBorder="1" applyAlignment="1">
      <alignment horizontal="center" vertical="center" wrapText="1"/>
    </xf>
    <xf numFmtId="17" fontId="25" fillId="7" borderId="7" xfId="0" applyNumberFormat="1" applyFont="1" applyFill="1" applyBorder="1" applyAlignment="1">
      <alignment horizontal="center" vertical="center" wrapText="1"/>
    </xf>
    <xf numFmtId="17" fontId="25" fillId="3" borderId="3" xfId="0" applyNumberFormat="1" applyFont="1" applyFill="1" applyBorder="1" applyAlignment="1">
      <alignment horizontal="center" vertical="center" wrapText="1"/>
    </xf>
    <xf numFmtId="17" fontId="25" fillId="3" borderId="12" xfId="0" applyNumberFormat="1" applyFont="1" applyFill="1" applyBorder="1" applyAlignment="1">
      <alignment horizontal="center" vertical="center" wrapText="1"/>
    </xf>
    <xf numFmtId="14" fontId="6" fillId="4" borderId="7" xfId="0" applyNumberFormat="1" applyFont="1" applyFill="1" applyBorder="1" applyAlignment="1">
      <alignment horizontal="center" vertical="center"/>
    </xf>
    <xf numFmtId="0" fontId="6" fillId="4" borderId="7" xfId="0" applyFont="1" applyFill="1" applyBorder="1" applyAlignment="1">
      <alignment vertical="center" wrapText="1"/>
    </xf>
    <xf numFmtId="0" fontId="6" fillId="4" borderId="7" xfId="0" quotePrefix="1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9" borderId="9" xfId="0" applyFont="1" applyFill="1" applyBorder="1" applyAlignment="1">
      <alignment horizontal="center" vertical="center" wrapText="1"/>
    </xf>
    <xf numFmtId="0" fontId="6" fillId="9" borderId="22" xfId="0" applyFont="1" applyFill="1" applyBorder="1" applyAlignment="1">
      <alignment horizontal="center" vertical="center" wrapText="1"/>
    </xf>
    <xf numFmtId="0" fontId="16" fillId="9" borderId="21" xfId="0" applyFont="1" applyFill="1" applyBorder="1" applyAlignment="1">
      <alignment horizontal="center" vertical="center" wrapText="1"/>
    </xf>
    <xf numFmtId="0" fontId="16" fillId="9" borderId="29" xfId="0" applyFont="1" applyFill="1" applyBorder="1" applyAlignment="1">
      <alignment horizontal="center" vertical="center" wrapText="1"/>
    </xf>
    <xf numFmtId="0" fontId="11" fillId="9" borderId="7" xfId="0" applyFont="1" applyFill="1" applyBorder="1" applyAlignment="1">
      <alignment horizontal="center" vertical="center" wrapText="1"/>
    </xf>
    <xf numFmtId="0" fontId="11" fillId="9" borderId="7" xfId="0" applyFont="1" applyFill="1" applyBorder="1" applyAlignment="1">
      <alignment horizontal="center" vertical="center" wrapText="1"/>
    </xf>
    <xf numFmtId="0" fontId="6" fillId="9" borderId="7" xfId="0" applyFont="1" applyFill="1" applyBorder="1" applyAlignment="1">
      <alignment horizontal="center" vertical="center"/>
    </xf>
    <xf numFmtId="0" fontId="11" fillId="9" borderId="2" xfId="0" applyFont="1" applyFill="1" applyBorder="1" applyAlignment="1">
      <alignment horizontal="center" vertical="center" wrapText="1"/>
    </xf>
    <xf numFmtId="49" fontId="17" fillId="10" borderId="7" xfId="4" applyNumberFormat="1" applyFont="1" applyFill="1" applyBorder="1" applyAlignment="1">
      <alignment horizontal="center" vertical="center"/>
    </xf>
    <xf numFmtId="49" fontId="12" fillId="10" borderId="7" xfId="4" quotePrefix="1" applyNumberFormat="1" applyFont="1" applyFill="1" applyBorder="1" applyAlignment="1">
      <alignment horizontal="center" vertical="center" wrapText="1"/>
    </xf>
    <xf numFmtId="49" fontId="12" fillId="10" borderId="7" xfId="4" applyNumberFormat="1" applyFont="1" applyFill="1" applyBorder="1" applyAlignment="1">
      <alignment horizontal="center" vertical="center"/>
    </xf>
    <xf numFmtId="49" fontId="14" fillId="10" borderId="7" xfId="4" applyNumberFormat="1" applyFont="1" applyFill="1" applyBorder="1" applyAlignment="1">
      <alignment horizontal="center" vertical="center"/>
    </xf>
    <xf numFmtId="49" fontId="16" fillId="10" borderId="7" xfId="4" applyNumberFormat="1" applyFont="1" applyFill="1" applyBorder="1" applyAlignment="1">
      <alignment horizontal="center" vertical="center"/>
    </xf>
    <xf numFmtId="0" fontId="16" fillId="10" borderId="7" xfId="4" applyFont="1" applyFill="1" applyBorder="1" applyAlignment="1">
      <alignment horizontal="center" vertical="center"/>
    </xf>
    <xf numFmtId="49" fontId="16" fillId="10" borderId="21" xfId="4" applyNumberFormat="1" applyFont="1" applyFill="1" applyBorder="1" applyAlignment="1">
      <alignment horizontal="center" vertical="center"/>
    </xf>
    <xf numFmtId="0" fontId="16" fillId="10" borderId="13" xfId="0" applyFont="1" applyFill="1" applyBorder="1" applyAlignment="1">
      <alignment horizontal="center" vertical="center"/>
    </xf>
    <xf numFmtId="0" fontId="18" fillId="10" borderId="32" xfId="0" applyFont="1" applyFill="1" applyBorder="1" applyAlignment="1">
      <alignment horizontal="center" vertical="center"/>
    </xf>
    <xf numFmtId="0" fontId="16" fillId="10" borderId="30" xfId="0" applyFont="1" applyFill="1" applyBorder="1" applyAlignment="1">
      <alignment horizontal="center" vertical="center"/>
    </xf>
    <xf numFmtId="0" fontId="16" fillId="10" borderId="21" xfId="0" applyFont="1" applyFill="1" applyBorder="1" applyAlignment="1">
      <alignment horizontal="center" vertical="center"/>
    </xf>
    <xf numFmtId="14" fontId="6" fillId="10" borderId="7" xfId="0" applyNumberFormat="1" applyFont="1" applyFill="1" applyBorder="1" applyAlignment="1">
      <alignment horizontal="center" vertical="center"/>
    </xf>
    <xf numFmtId="0" fontId="6" fillId="10" borderId="7" xfId="0" applyFont="1" applyFill="1" applyBorder="1" applyAlignment="1">
      <alignment horizontal="center" vertical="center"/>
    </xf>
    <xf numFmtId="0" fontId="24" fillId="10" borderId="21" xfId="0" applyFont="1" applyFill="1" applyBorder="1" applyAlignment="1">
      <alignment horizontal="left" vertical="center" wrapText="1"/>
    </xf>
    <xf numFmtId="0" fontId="6" fillId="10" borderId="7" xfId="0" quotePrefix="1" applyFont="1" applyFill="1" applyBorder="1" applyAlignment="1">
      <alignment horizontal="center" vertical="center" wrapText="1"/>
    </xf>
    <xf numFmtId="49" fontId="16" fillId="10" borderId="7" xfId="5" applyNumberFormat="1" applyFont="1" applyFill="1" applyBorder="1" applyAlignment="1">
      <alignment horizontal="center" vertical="center"/>
    </xf>
    <xf numFmtId="0" fontId="17" fillId="10" borderId="7" xfId="4" applyFont="1" applyFill="1" applyBorder="1" applyAlignment="1">
      <alignment horizontal="center" vertical="center"/>
    </xf>
    <xf numFmtId="49" fontId="16" fillId="10" borderId="25" xfId="4" applyNumberFormat="1" applyFont="1" applyFill="1" applyBorder="1" applyAlignment="1">
      <alignment horizontal="center" vertical="center"/>
    </xf>
    <xf numFmtId="0" fontId="18" fillId="10" borderId="33" xfId="0" applyFont="1" applyFill="1" applyBorder="1" applyAlignment="1">
      <alignment horizontal="center" vertical="center"/>
    </xf>
    <xf numFmtId="0" fontId="16" fillId="10" borderId="31" xfId="0" applyFont="1" applyFill="1" applyBorder="1" applyAlignment="1">
      <alignment horizontal="center" vertical="center"/>
    </xf>
    <xf numFmtId="0" fontId="16" fillId="10" borderId="25" xfId="0" applyFont="1" applyFill="1" applyBorder="1" applyAlignment="1">
      <alignment horizontal="center" vertical="center"/>
    </xf>
    <xf numFmtId="0" fontId="17" fillId="10" borderId="7" xfId="0" applyFont="1" applyFill="1" applyBorder="1" applyAlignment="1">
      <alignment horizontal="center" vertical="center"/>
    </xf>
    <xf numFmtId="0" fontId="24" fillId="10" borderId="25" xfId="0" applyFont="1" applyFill="1" applyBorder="1" applyAlignment="1">
      <alignment horizontal="left" vertical="center" wrapText="1"/>
    </xf>
    <xf numFmtId="0" fontId="17" fillId="10" borderId="7" xfId="0" applyFont="1" applyFill="1" applyBorder="1" applyAlignment="1">
      <alignment vertical="center"/>
    </xf>
    <xf numFmtId="49" fontId="12" fillId="10" borderId="7" xfId="5" quotePrefix="1" applyNumberFormat="1" applyFont="1" applyFill="1" applyBorder="1" applyAlignment="1">
      <alignment horizontal="center" vertical="center"/>
    </xf>
    <xf numFmtId="0" fontId="11" fillId="10" borderId="7" xfId="4" applyFont="1" applyFill="1" applyBorder="1" applyAlignment="1">
      <alignment horizontal="center" vertical="center"/>
    </xf>
    <xf numFmtId="0" fontId="11" fillId="10" borderId="13" xfId="0" applyFont="1" applyFill="1" applyBorder="1" applyAlignment="1">
      <alignment horizontal="center" vertical="center"/>
    </xf>
    <xf numFmtId="0" fontId="13" fillId="10" borderId="10" xfId="0" applyFont="1" applyFill="1" applyBorder="1" applyAlignment="1">
      <alignment horizontal="center" vertical="center"/>
    </xf>
    <xf numFmtId="0" fontId="11" fillId="10" borderId="11" xfId="0" applyFont="1" applyFill="1" applyBorder="1" applyAlignment="1">
      <alignment horizontal="center" vertical="center"/>
    </xf>
    <xf numFmtId="0" fontId="11" fillId="10" borderId="7" xfId="0" applyFont="1" applyFill="1" applyBorder="1" applyAlignment="1">
      <alignment horizontal="center" vertical="center"/>
    </xf>
    <xf numFmtId="0" fontId="11" fillId="10" borderId="7" xfId="0" applyFont="1" applyFill="1" applyBorder="1" applyAlignment="1">
      <alignment vertical="center" wrapText="1"/>
    </xf>
    <xf numFmtId="49" fontId="12" fillId="10" borderId="7" xfId="5" applyNumberFormat="1" applyFont="1" applyFill="1" applyBorder="1" applyAlignment="1">
      <alignment horizontal="center" vertical="center"/>
    </xf>
    <xf numFmtId="14" fontId="11" fillId="10" borderId="7" xfId="0" applyNumberFormat="1" applyFont="1" applyFill="1" applyBorder="1" applyAlignment="1">
      <alignment vertical="center"/>
    </xf>
    <xf numFmtId="0" fontId="11" fillId="10" borderId="7" xfId="0" applyFont="1" applyFill="1" applyBorder="1" applyAlignment="1">
      <alignment vertical="center"/>
    </xf>
    <xf numFmtId="0" fontId="11" fillId="10" borderId="7" xfId="0" quotePrefix="1" applyFont="1" applyFill="1" applyBorder="1" applyAlignment="1">
      <alignment vertical="center" wrapText="1"/>
    </xf>
    <xf numFmtId="49" fontId="14" fillId="10" borderId="7" xfId="5" applyNumberFormat="1" applyFont="1" applyFill="1" applyBorder="1" applyAlignment="1">
      <alignment horizontal="center" vertical="center"/>
    </xf>
    <xf numFmtId="0" fontId="6" fillId="10" borderId="7" xfId="4" applyFont="1" applyFill="1" applyBorder="1" applyAlignment="1">
      <alignment horizontal="center" vertical="center"/>
    </xf>
    <xf numFmtId="14" fontId="6" fillId="10" borderId="7" xfId="4" quotePrefix="1" applyNumberFormat="1" applyFont="1" applyFill="1" applyBorder="1" applyAlignment="1">
      <alignment horizontal="center" vertical="center"/>
    </xf>
    <xf numFmtId="0" fontId="6" fillId="10" borderId="13" xfId="0" applyFont="1" applyFill="1" applyBorder="1" applyAlignment="1">
      <alignment horizontal="center" vertical="center"/>
    </xf>
    <xf numFmtId="0" fontId="7" fillId="10" borderId="10" xfId="0" applyFont="1" applyFill="1" applyBorder="1" applyAlignment="1">
      <alignment horizontal="center" vertical="center"/>
    </xf>
    <xf numFmtId="0" fontId="6" fillId="10" borderId="11" xfId="0" applyFont="1" applyFill="1" applyBorder="1" applyAlignment="1">
      <alignment horizontal="center" vertical="center"/>
    </xf>
    <xf numFmtId="0" fontId="6" fillId="10" borderId="7" xfId="0" applyFont="1" applyFill="1" applyBorder="1" applyAlignment="1">
      <alignment vertical="center" wrapText="1"/>
    </xf>
    <xf numFmtId="0" fontId="12" fillId="10" borderId="7" xfId="4" applyFont="1" applyFill="1" applyBorder="1" applyAlignment="1">
      <alignment horizontal="center" vertical="center"/>
    </xf>
    <xf numFmtId="0" fontId="14" fillId="10" borderId="7" xfId="4" applyFont="1" applyFill="1" applyBorder="1" applyAlignment="1">
      <alignment horizontal="center" vertical="center"/>
    </xf>
    <xf numFmtId="0" fontId="6" fillId="10" borderId="7" xfId="0" applyFont="1" applyFill="1" applyBorder="1" applyAlignment="1">
      <alignment horizontal="center" vertical="center" wrapText="1"/>
    </xf>
  </cellXfs>
  <cellStyles count="6">
    <cellStyle name="표준" xfId="0" builtinId="0"/>
    <cellStyle name="표준 10 2" xfId="4" xr:uid="{00000000-0005-0000-0000-000001000000}"/>
    <cellStyle name="표준 2" xfId="1" xr:uid="{00000000-0005-0000-0000-000002000000}"/>
    <cellStyle name="표준 3" xfId="3" xr:uid="{00000000-0005-0000-0000-000003000000}"/>
    <cellStyle name="표준 4" xfId="2" xr:uid="{00000000-0005-0000-0000-000004000000}"/>
    <cellStyle name="표준 74" xfId="5" xr:uid="{00000000-0005-0000-0000-000005000000}"/>
  </cellStyles>
  <dxfs count="0"/>
  <tableStyles count="0" defaultTableStyle="TableStyleMedium2" defaultPivotStyle="PivotStyleLight16"/>
  <colors>
    <mruColors>
      <color rgb="FF0000FF"/>
      <color rgb="FFE1E1FF"/>
      <color rgb="FFCCCCFF"/>
      <color rgb="FF0066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  <pageSetUpPr fitToPage="1"/>
  </sheetPr>
  <dimension ref="A1:V22"/>
  <sheetViews>
    <sheetView tabSelected="1" zoomScale="66" zoomScaleNormal="66" zoomScaleSheetLayoutView="25" workbookViewId="0">
      <pane xSplit="3" ySplit="8" topLeftCell="D9" activePane="bottomRight" state="frozen"/>
      <selection pane="topRight" activeCell="F1" sqref="F1"/>
      <selection pane="bottomLeft" activeCell="A6" sqref="A6"/>
      <selection pane="bottomRight"/>
    </sheetView>
  </sheetViews>
  <sheetFormatPr defaultColWidth="28.125" defaultRowHeight="13.5"/>
  <cols>
    <col min="1" max="1" width="17.625" style="24" customWidth="1"/>
    <col min="2" max="2" width="20.125" style="24" customWidth="1"/>
    <col min="3" max="3" width="25.125" style="24" bestFit="1" customWidth="1"/>
    <col min="4" max="4" width="12.625" style="24" customWidth="1"/>
    <col min="5" max="6" width="10.625" style="24" customWidth="1"/>
    <col min="7" max="7" width="6.875" style="24" bestFit="1" customWidth="1"/>
    <col min="8" max="9" width="10.625" style="24" customWidth="1"/>
    <col min="10" max="10" width="10.625" style="25" customWidth="1"/>
    <col min="11" max="11" width="12.625" style="25" customWidth="1"/>
    <col min="12" max="16" width="10.625" style="25" customWidth="1"/>
    <col min="17" max="18" width="13" style="25" bestFit="1" customWidth="1"/>
    <col min="19" max="19" width="16.75" style="25" bestFit="1" customWidth="1"/>
    <col min="20" max="20" width="72.375" style="11" customWidth="1"/>
    <col min="21" max="21" width="46" style="11" bestFit="1" customWidth="1"/>
    <col min="22" max="22" width="15.875" style="25" customWidth="1"/>
    <col min="23" max="16384" width="28.125" style="11"/>
  </cols>
  <sheetData>
    <row r="1" spans="1:22" ht="60" customHeight="1">
      <c r="A1" s="10" t="s">
        <v>108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</row>
    <row r="2" spans="1:22" ht="22.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2" ht="25.5" customHeight="1">
      <c r="A3" s="42" t="s">
        <v>104</v>
      </c>
      <c r="B3" s="43"/>
      <c r="C3" s="44"/>
      <c r="D3" s="44"/>
      <c r="E3" s="44"/>
      <c r="F3" s="44"/>
      <c r="G3" s="44"/>
      <c r="H3" s="45"/>
      <c r="I3" s="45"/>
      <c r="J3" s="45"/>
      <c r="K3" s="46"/>
      <c r="L3" s="41"/>
      <c r="M3" s="41"/>
      <c r="N3" s="41"/>
      <c r="O3" s="41"/>
      <c r="P3" s="41"/>
      <c r="Q3" s="41"/>
      <c r="R3" s="41"/>
      <c r="S3" s="41"/>
      <c r="T3" s="41"/>
      <c r="V3" s="11"/>
    </row>
    <row r="4" spans="1:22" ht="25.5" customHeight="1">
      <c r="A4" s="42" t="s">
        <v>105</v>
      </c>
      <c r="B4" s="43"/>
      <c r="C4" s="44"/>
      <c r="D4" s="44"/>
      <c r="E4" s="44"/>
      <c r="F4" s="44"/>
      <c r="G4" s="44"/>
      <c r="H4" s="45"/>
      <c r="I4" s="45"/>
      <c r="J4" s="45"/>
      <c r="K4" s="46"/>
      <c r="L4" s="41"/>
      <c r="M4" s="41"/>
      <c r="N4" s="41"/>
      <c r="O4" s="41"/>
      <c r="P4" s="41"/>
      <c r="Q4" s="41"/>
      <c r="R4" s="41"/>
      <c r="S4" s="41"/>
      <c r="T4" s="41"/>
      <c r="V4" s="11"/>
    </row>
    <row r="5" spans="1:22" ht="22.5" customHeight="1" thickBot="1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</row>
    <row r="6" spans="1:22" s="3" customFormat="1" ht="29.25" customHeight="1">
      <c r="A6" s="94" t="s">
        <v>0</v>
      </c>
      <c r="B6" s="96" t="s">
        <v>4</v>
      </c>
      <c r="C6" s="98" t="s">
        <v>22</v>
      </c>
      <c r="D6" s="98"/>
      <c r="E6" s="98"/>
      <c r="F6" s="98"/>
      <c r="G6" s="98"/>
      <c r="H6" s="98"/>
      <c r="I6" s="98"/>
      <c r="J6" s="98"/>
      <c r="K6" s="98"/>
      <c r="L6" s="87" t="s">
        <v>16</v>
      </c>
      <c r="M6" s="89" t="s">
        <v>21</v>
      </c>
      <c r="N6" s="83" t="s">
        <v>17</v>
      </c>
      <c r="O6" s="85" t="s">
        <v>93</v>
      </c>
      <c r="P6" s="102" t="s">
        <v>90</v>
      </c>
      <c r="Q6" s="102" t="s">
        <v>20</v>
      </c>
      <c r="R6" s="102"/>
      <c r="S6" s="102"/>
      <c r="T6" s="85" t="s">
        <v>18</v>
      </c>
      <c r="U6" s="85" t="s">
        <v>19</v>
      </c>
      <c r="V6" s="104" t="s">
        <v>1</v>
      </c>
    </row>
    <row r="7" spans="1:22" s="3" customFormat="1" ht="44.25" customHeight="1">
      <c r="A7" s="95"/>
      <c r="B7" s="97"/>
      <c r="C7" s="26" t="s">
        <v>2</v>
      </c>
      <c r="D7" s="26" t="s">
        <v>13</v>
      </c>
      <c r="E7" s="26" t="s">
        <v>5</v>
      </c>
      <c r="F7" s="26" t="s">
        <v>91</v>
      </c>
      <c r="G7" s="26" t="s">
        <v>9</v>
      </c>
      <c r="H7" s="26" t="s">
        <v>6</v>
      </c>
      <c r="I7" s="26" t="s">
        <v>14</v>
      </c>
      <c r="J7" s="26" t="s">
        <v>92</v>
      </c>
      <c r="K7" s="26" t="s">
        <v>15</v>
      </c>
      <c r="L7" s="88"/>
      <c r="M7" s="90"/>
      <c r="N7" s="84"/>
      <c r="O7" s="86"/>
      <c r="P7" s="103"/>
      <c r="Q7" s="57" t="s">
        <v>88</v>
      </c>
      <c r="R7" s="57" t="s">
        <v>89</v>
      </c>
      <c r="S7" s="57" t="s">
        <v>3</v>
      </c>
      <c r="T7" s="86"/>
      <c r="U7" s="86"/>
      <c r="V7" s="105"/>
    </row>
    <row r="8" spans="1:22" s="3" customFormat="1" ht="33" customHeight="1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40">
        <f>COUNTIF(L9:L21,"O")</f>
        <v>11</v>
      </c>
      <c r="M8" s="27">
        <f>SUM(M9:M21)</f>
        <v>11</v>
      </c>
      <c r="N8" s="40">
        <f>COUNTIF(N9:N21,"O")</f>
        <v>0</v>
      </c>
      <c r="O8" s="40">
        <f>COUNTIF(O9:O21,"O")</f>
        <v>0</v>
      </c>
      <c r="P8" s="40">
        <f>COUNTIF(P9:P21,"O")</f>
        <v>1</v>
      </c>
      <c r="Q8" s="30"/>
      <c r="R8" s="30"/>
      <c r="S8" s="30"/>
      <c r="T8" s="30"/>
      <c r="U8" s="30"/>
      <c r="V8" s="31"/>
    </row>
    <row r="9" spans="1:22" s="3" customFormat="1" ht="33" customHeight="1">
      <c r="A9" s="110" t="s">
        <v>38</v>
      </c>
      <c r="B9" s="99" t="s">
        <v>42</v>
      </c>
      <c r="C9" s="1" t="s">
        <v>43</v>
      </c>
      <c r="D9" s="2" t="s">
        <v>44</v>
      </c>
      <c r="E9" s="55" t="s">
        <v>8</v>
      </c>
      <c r="F9" s="55" t="s">
        <v>7</v>
      </c>
      <c r="G9" s="55" t="s">
        <v>10</v>
      </c>
      <c r="H9" s="55">
        <v>3</v>
      </c>
      <c r="I9" s="55">
        <v>1</v>
      </c>
      <c r="J9" s="55">
        <v>3</v>
      </c>
      <c r="K9" s="100">
        <f>J9+J10</f>
        <v>6</v>
      </c>
      <c r="L9" s="7" t="s">
        <v>11</v>
      </c>
      <c r="M9" s="91">
        <v>1</v>
      </c>
      <c r="N9" s="92" t="s">
        <v>12</v>
      </c>
      <c r="O9" s="93" t="s">
        <v>12</v>
      </c>
      <c r="P9" s="93" t="s">
        <v>12</v>
      </c>
      <c r="Q9" s="106"/>
      <c r="R9" s="106"/>
      <c r="S9" s="93"/>
      <c r="T9" s="107" t="s">
        <v>45</v>
      </c>
      <c r="U9" s="108"/>
      <c r="V9" s="109" t="s">
        <v>46</v>
      </c>
    </row>
    <row r="10" spans="1:22" s="3" customFormat="1" ht="33" customHeight="1">
      <c r="A10" s="110"/>
      <c r="B10" s="99"/>
      <c r="C10" s="6" t="s">
        <v>43</v>
      </c>
      <c r="D10" s="2" t="s">
        <v>47</v>
      </c>
      <c r="E10" s="55" t="s">
        <v>40</v>
      </c>
      <c r="F10" s="55" t="s">
        <v>41</v>
      </c>
      <c r="G10" s="55" t="s">
        <v>10</v>
      </c>
      <c r="H10" s="55">
        <v>3</v>
      </c>
      <c r="I10" s="55">
        <v>1</v>
      </c>
      <c r="J10" s="55">
        <v>3</v>
      </c>
      <c r="K10" s="100"/>
      <c r="L10" s="7" t="s">
        <v>12</v>
      </c>
      <c r="M10" s="91"/>
      <c r="N10" s="92"/>
      <c r="O10" s="93"/>
      <c r="P10" s="93"/>
      <c r="Q10" s="106"/>
      <c r="R10" s="106"/>
      <c r="S10" s="93"/>
      <c r="T10" s="107"/>
      <c r="U10" s="108"/>
      <c r="V10" s="109"/>
    </row>
    <row r="11" spans="1:22" s="16" customFormat="1" ht="33" customHeight="1">
      <c r="A11" s="110"/>
      <c r="B11" s="112" t="s">
        <v>50</v>
      </c>
      <c r="C11" s="118" t="s">
        <v>57</v>
      </c>
      <c r="D11" s="118" t="s">
        <v>58</v>
      </c>
      <c r="E11" s="118" t="s">
        <v>51</v>
      </c>
      <c r="F11" s="118" t="s">
        <v>52</v>
      </c>
      <c r="G11" s="122" t="s">
        <v>53</v>
      </c>
      <c r="H11" s="123" t="s">
        <v>54</v>
      </c>
      <c r="I11" s="118">
        <v>1</v>
      </c>
      <c r="J11" s="122">
        <v>3</v>
      </c>
      <c r="K11" s="124">
        <v>6</v>
      </c>
      <c r="L11" s="125" t="s">
        <v>11</v>
      </c>
      <c r="M11" s="126">
        <v>1</v>
      </c>
      <c r="N11" s="127" t="s">
        <v>34</v>
      </c>
      <c r="O11" s="128" t="s">
        <v>34</v>
      </c>
      <c r="P11" s="128" t="s">
        <v>34</v>
      </c>
      <c r="Q11" s="129"/>
      <c r="R11" s="129"/>
      <c r="S11" s="130"/>
      <c r="T11" s="131" t="s">
        <v>87</v>
      </c>
      <c r="U11" s="132"/>
      <c r="V11" s="78" t="s">
        <v>97</v>
      </c>
    </row>
    <row r="12" spans="1:22" s="16" customFormat="1" ht="33" customHeight="1">
      <c r="A12" s="110"/>
      <c r="B12" s="113"/>
      <c r="C12" s="118" t="s">
        <v>55</v>
      </c>
      <c r="D12" s="133" t="s">
        <v>56</v>
      </c>
      <c r="E12" s="134" t="s">
        <v>51</v>
      </c>
      <c r="F12" s="134" t="s">
        <v>52</v>
      </c>
      <c r="G12" s="123" t="s">
        <v>53</v>
      </c>
      <c r="H12" s="123" t="s">
        <v>54</v>
      </c>
      <c r="I12" s="134">
        <v>1</v>
      </c>
      <c r="J12" s="122">
        <v>3</v>
      </c>
      <c r="K12" s="135"/>
      <c r="L12" s="125" t="s">
        <v>12</v>
      </c>
      <c r="M12" s="136"/>
      <c r="N12" s="137"/>
      <c r="O12" s="138"/>
      <c r="P12" s="138"/>
      <c r="Q12" s="139"/>
      <c r="R12" s="139"/>
      <c r="S12" s="139"/>
      <c r="T12" s="140"/>
      <c r="U12" s="141"/>
      <c r="V12" s="79"/>
    </row>
    <row r="13" spans="1:22" s="5" customFormat="1" ht="33" customHeight="1">
      <c r="A13" s="101" t="s">
        <v>59</v>
      </c>
      <c r="B13" s="54" t="s">
        <v>60</v>
      </c>
      <c r="C13" s="1" t="s">
        <v>61</v>
      </c>
      <c r="D13" s="1" t="s">
        <v>62</v>
      </c>
      <c r="E13" s="1" t="s">
        <v>8</v>
      </c>
      <c r="F13" s="1" t="s">
        <v>7</v>
      </c>
      <c r="G13" s="1" t="s">
        <v>10</v>
      </c>
      <c r="H13" s="1" t="s">
        <v>39</v>
      </c>
      <c r="I13" s="1">
        <v>1</v>
      </c>
      <c r="J13" s="1">
        <f t="shared" ref="J13" si="0">H13*I13</f>
        <v>3</v>
      </c>
      <c r="K13" s="77">
        <v>3</v>
      </c>
      <c r="L13" s="7" t="s">
        <v>11</v>
      </c>
      <c r="M13" s="63">
        <v>1</v>
      </c>
      <c r="N13" s="52" t="s">
        <v>12</v>
      </c>
      <c r="O13" s="53" t="s">
        <v>12</v>
      </c>
      <c r="P13" s="53" t="s">
        <v>12</v>
      </c>
      <c r="Q13" s="64"/>
      <c r="R13" s="64"/>
      <c r="S13" s="64"/>
      <c r="T13" s="58" t="s">
        <v>63</v>
      </c>
      <c r="U13" s="53"/>
      <c r="V13" s="50" t="s">
        <v>96</v>
      </c>
    </row>
    <row r="14" spans="1:22" s="3" customFormat="1" ht="33" customHeight="1">
      <c r="A14" s="101"/>
      <c r="B14" s="114" t="s">
        <v>64</v>
      </c>
      <c r="C14" s="119" t="s">
        <v>65</v>
      </c>
      <c r="D14" s="142" t="s">
        <v>66</v>
      </c>
      <c r="E14" s="143" t="s">
        <v>8</v>
      </c>
      <c r="F14" s="143" t="s">
        <v>7</v>
      </c>
      <c r="G14" s="143" t="s">
        <v>48</v>
      </c>
      <c r="H14" s="143">
        <v>2</v>
      </c>
      <c r="I14" s="143">
        <v>1</v>
      </c>
      <c r="J14" s="143">
        <v>2</v>
      </c>
      <c r="K14" s="143">
        <v>2</v>
      </c>
      <c r="L14" s="144" t="s">
        <v>11</v>
      </c>
      <c r="M14" s="145">
        <v>1</v>
      </c>
      <c r="N14" s="146" t="s">
        <v>12</v>
      </c>
      <c r="O14" s="147" t="s">
        <v>12</v>
      </c>
      <c r="P14" s="147" t="s">
        <v>12</v>
      </c>
      <c r="Q14" s="147"/>
      <c r="R14" s="147"/>
      <c r="S14" s="147"/>
      <c r="T14" s="148" t="s">
        <v>67</v>
      </c>
      <c r="U14" s="147"/>
      <c r="V14" s="51" t="s">
        <v>68</v>
      </c>
    </row>
    <row r="15" spans="1:22" s="3" customFormat="1" ht="33" customHeight="1">
      <c r="A15" s="111" t="s">
        <v>37</v>
      </c>
      <c r="B15" s="66" t="s">
        <v>110</v>
      </c>
      <c r="C15" s="67" t="s">
        <v>99</v>
      </c>
      <c r="D15" s="68" t="s">
        <v>100</v>
      </c>
      <c r="E15" s="69" t="s">
        <v>101</v>
      </c>
      <c r="F15" s="69" t="s">
        <v>7</v>
      </c>
      <c r="G15" s="69" t="s">
        <v>102</v>
      </c>
      <c r="H15" s="69">
        <v>1</v>
      </c>
      <c r="I15" s="69">
        <v>4</v>
      </c>
      <c r="J15" s="69">
        <v>4</v>
      </c>
      <c r="K15" s="69">
        <v>4</v>
      </c>
      <c r="L15" s="7" t="s">
        <v>11</v>
      </c>
      <c r="M15" s="63">
        <v>1</v>
      </c>
      <c r="N15" s="53" t="s">
        <v>12</v>
      </c>
      <c r="O15" s="53" t="s">
        <v>12</v>
      </c>
      <c r="P15" s="52" t="s">
        <v>34</v>
      </c>
      <c r="Q15" s="17"/>
      <c r="R15" s="17"/>
      <c r="S15" s="53"/>
      <c r="T15" s="70" t="s">
        <v>103</v>
      </c>
      <c r="U15" s="71"/>
      <c r="V15" s="50" t="s">
        <v>109</v>
      </c>
    </row>
    <row r="16" spans="1:22" s="3" customFormat="1" ht="33" customHeight="1">
      <c r="A16" s="80" t="s">
        <v>85</v>
      </c>
      <c r="B16" s="115" t="s">
        <v>23</v>
      </c>
      <c r="C16" s="120" t="s">
        <v>24</v>
      </c>
      <c r="D16" s="149" t="s">
        <v>25</v>
      </c>
      <c r="E16" s="143" t="s">
        <v>26</v>
      </c>
      <c r="F16" s="143" t="s">
        <v>7</v>
      </c>
      <c r="G16" s="143" t="s">
        <v>27</v>
      </c>
      <c r="H16" s="143">
        <v>6</v>
      </c>
      <c r="I16" s="143">
        <v>1</v>
      </c>
      <c r="J16" s="143">
        <v>6</v>
      </c>
      <c r="K16" s="143">
        <f>J16</f>
        <v>6</v>
      </c>
      <c r="L16" s="144" t="s">
        <v>11</v>
      </c>
      <c r="M16" s="145">
        <v>1</v>
      </c>
      <c r="N16" s="146" t="s">
        <v>12</v>
      </c>
      <c r="O16" s="147" t="s">
        <v>12</v>
      </c>
      <c r="P16" s="147" t="s">
        <v>12</v>
      </c>
      <c r="Q16" s="150"/>
      <c r="R16" s="150"/>
      <c r="S16" s="151"/>
      <c r="T16" s="148" t="s">
        <v>86</v>
      </c>
      <c r="U16" s="152"/>
      <c r="V16" s="51" t="s">
        <v>28</v>
      </c>
    </row>
    <row r="17" spans="1:22" s="5" customFormat="1" ht="33" customHeight="1">
      <c r="A17" s="81"/>
      <c r="B17" s="115"/>
      <c r="C17" s="8" t="s">
        <v>29</v>
      </c>
      <c r="D17" s="13" t="s">
        <v>30</v>
      </c>
      <c r="E17" s="9" t="s">
        <v>26</v>
      </c>
      <c r="F17" s="9" t="s">
        <v>7</v>
      </c>
      <c r="G17" s="9" t="s">
        <v>27</v>
      </c>
      <c r="H17" s="9">
        <v>6</v>
      </c>
      <c r="I17" s="9">
        <v>1</v>
      </c>
      <c r="J17" s="8">
        <f t="shared" ref="J17" si="1">H17*I17</f>
        <v>6</v>
      </c>
      <c r="K17" s="72">
        <f>J17</f>
        <v>6</v>
      </c>
      <c r="L17" s="15" t="s">
        <v>11</v>
      </c>
      <c r="M17" s="65">
        <v>1</v>
      </c>
      <c r="N17" s="49" t="s">
        <v>12</v>
      </c>
      <c r="O17" s="48" t="s">
        <v>12</v>
      </c>
      <c r="P17" s="48" t="s">
        <v>12</v>
      </c>
      <c r="Q17" s="76"/>
      <c r="R17" s="76"/>
      <c r="S17" s="74"/>
      <c r="T17" s="47" t="s">
        <v>86</v>
      </c>
      <c r="U17" s="75"/>
      <c r="V17" s="51" t="s">
        <v>28</v>
      </c>
    </row>
    <row r="18" spans="1:22" s="3" customFormat="1" ht="33" customHeight="1">
      <c r="A18" s="82"/>
      <c r="B18" s="54" t="s">
        <v>69</v>
      </c>
      <c r="C18" s="121" t="s">
        <v>70</v>
      </c>
      <c r="D18" s="153" t="s">
        <v>71</v>
      </c>
      <c r="E18" s="154" t="s">
        <v>8</v>
      </c>
      <c r="F18" s="154" t="s">
        <v>7</v>
      </c>
      <c r="G18" s="155" t="s">
        <v>10</v>
      </c>
      <c r="H18" s="154">
        <v>3</v>
      </c>
      <c r="I18" s="154">
        <v>1</v>
      </c>
      <c r="J18" s="154">
        <v>3</v>
      </c>
      <c r="K18" s="154">
        <v>3</v>
      </c>
      <c r="L18" s="156" t="s">
        <v>11</v>
      </c>
      <c r="M18" s="157">
        <v>1</v>
      </c>
      <c r="N18" s="158" t="s">
        <v>12</v>
      </c>
      <c r="O18" s="130" t="s">
        <v>12</v>
      </c>
      <c r="P18" s="130" t="s">
        <v>11</v>
      </c>
      <c r="Q18" s="129">
        <v>46266</v>
      </c>
      <c r="R18" s="129">
        <v>46630</v>
      </c>
      <c r="S18" s="130" t="s">
        <v>98</v>
      </c>
      <c r="T18" s="159" t="s">
        <v>72</v>
      </c>
      <c r="U18" s="132"/>
      <c r="V18" s="50" t="s">
        <v>73</v>
      </c>
    </row>
    <row r="19" spans="1:22" s="3" customFormat="1" ht="33" customHeight="1">
      <c r="A19" s="110" t="s">
        <v>74</v>
      </c>
      <c r="B19" s="116" t="s">
        <v>75</v>
      </c>
      <c r="C19" s="1" t="s">
        <v>77</v>
      </c>
      <c r="D19" s="8" t="s">
        <v>107</v>
      </c>
      <c r="E19" s="8" t="s">
        <v>51</v>
      </c>
      <c r="F19" s="8" t="s">
        <v>52</v>
      </c>
      <c r="G19" s="8" t="s">
        <v>84</v>
      </c>
      <c r="H19" s="4">
        <v>3</v>
      </c>
      <c r="I19" s="1">
        <v>1</v>
      </c>
      <c r="J19" s="1">
        <v>3</v>
      </c>
      <c r="K19" s="4">
        <v>3</v>
      </c>
      <c r="L19" s="7" t="s">
        <v>35</v>
      </c>
      <c r="M19" s="63">
        <v>1</v>
      </c>
      <c r="N19" s="52" t="s">
        <v>12</v>
      </c>
      <c r="O19" s="53" t="s">
        <v>34</v>
      </c>
      <c r="P19" s="53" t="s">
        <v>34</v>
      </c>
      <c r="Q19" s="53"/>
      <c r="R19" s="53"/>
      <c r="S19" s="53"/>
      <c r="T19" s="58" t="s">
        <v>78</v>
      </c>
      <c r="U19" s="53"/>
      <c r="V19" s="59" t="s">
        <v>76</v>
      </c>
    </row>
    <row r="20" spans="1:22" s="3" customFormat="1" ht="33" customHeight="1">
      <c r="A20" s="110"/>
      <c r="B20" s="54" t="s">
        <v>79</v>
      </c>
      <c r="C20" s="121" t="s">
        <v>80</v>
      </c>
      <c r="D20" s="149" t="s">
        <v>81</v>
      </c>
      <c r="E20" s="160" t="s">
        <v>51</v>
      </c>
      <c r="F20" s="160" t="s">
        <v>52</v>
      </c>
      <c r="G20" s="120" t="s">
        <v>53</v>
      </c>
      <c r="H20" s="161">
        <v>3</v>
      </c>
      <c r="I20" s="161">
        <v>1</v>
      </c>
      <c r="J20" s="121">
        <v>3</v>
      </c>
      <c r="K20" s="154">
        <v>3</v>
      </c>
      <c r="L20" s="156" t="s">
        <v>35</v>
      </c>
      <c r="M20" s="157">
        <v>1</v>
      </c>
      <c r="N20" s="158" t="s">
        <v>12</v>
      </c>
      <c r="O20" s="130" t="s">
        <v>34</v>
      </c>
      <c r="P20" s="130" t="s">
        <v>34</v>
      </c>
      <c r="Q20" s="130"/>
      <c r="R20" s="130"/>
      <c r="S20" s="130"/>
      <c r="T20" s="159" t="s">
        <v>82</v>
      </c>
      <c r="U20" s="162" t="s">
        <v>94</v>
      </c>
      <c r="V20" s="50" t="s">
        <v>83</v>
      </c>
    </row>
    <row r="21" spans="1:22" s="3" customFormat="1" ht="33" customHeight="1" thickBot="1">
      <c r="A21" s="56" t="s">
        <v>31</v>
      </c>
      <c r="B21" s="117" t="s">
        <v>32</v>
      </c>
      <c r="C21" s="32" t="s">
        <v>33</v>
      </c>
      <c r="D21" s="33" t="s">
        <v>106</v>
      </c>
      <c r="E21" s="34" t="s">
        <v>49</v>
      </c>
      <c r="F21" s="34" t="s">
        <v>7</v>
      </c>
      <c r="G21" s="34" t="s">
        <v>10</v>
      </c>
      <c r="H21" s="34">
        <v>3</v>
      </c>
      <c r="I21" s="34">
        <v>1</v>
      </c>
      <c r="J21" s="34">
        <v>3</v>
      </c>
      <c r="K21" s="34">
        <v>3</v>
      </c>
      <c r="L21" s="35" t="s">
        <v>35</v>
      </c>
      <c r="M21" s="73">
        <v>1</v>
      </c>
      <c r="N21" s="36" t="s">
        <v>12</v>
      </c>
      <c r="O21" s="37" t="s">
        <v>12</v>
      </c>
      <c r="P21" s="37" t="s">
        <v>12</v>
      </c>
      <c r="Q21" s="60"/>
      <c r="R21" s="60"/>
      <c r="S21" s="61"/>
      <c r="T21" s="38" t="s">
        <v>36</v>
      </c>
      <c r="U21" s="39"/>
      <c r="V21" s="62" t="s">
        <v>95</v>
      </c>
    </row>
    <row r="22" spans="1:22" s="14" customFormat="1" ht="16.5">
      <c r="A22" s="18"/>
      <c r="B22" s="18"/>
      <c r="C22" s="19"/>
      <c r="D22" s="20"/>
      <c r="E22" s="21"/>
      <c r="F22" s="21"/>
      <c r="G22" s="21"/>
      <c r="H22" s="19"/>
      <c r="I22" s="21"/>
      <c r="J22" s="21"/>
      <c r="K22" s="21"/>
      <c r="L22" s="22"/>
      <c r="M22" s="22"/>
      <c r="N22" s="22"/>
      <c r="O22" s="22"/>
      <c r="P22" s="22"/>
      <c r="Q22" s="22"/>
      <c r="R22" s="22"/>
      <c r="S22" s="22"/>
      <c r="T22" s="23"/>
      <c r="U22" s="22"/>
      <c r="V22" s="22"/>
    </row>
  </sheetData>
  <sheetProtection formatColumns="0" formatRows="0"/>
  <mergeCells count="37">
    <mergeCell ref="A19:A20"/>
    <mergeCell ref="P6:P7"/>
    <mergeCell ref="Q6:S6"/>
    <mergeCell ref="T6:T7"/>
    <mergeCell ref="V6:V7"/>
    <mergeCell ref="U6:U7"/>
    <mergeCell ref="P9:P10"/>
    <mergeCell ref="Q9:Q10"/>
    <mergeCell ref="T9:T10"/>
    <mergeCell ref="U9:U10"/>
    <mergeCell ref="V9:V10"/>
    <mergeCell ref="R9:R10"/>
    <mergeCell ref="S9:S10"/>
    <mergeCell ref="A6:A7"/>
    <mergeCell ref="B6:B7"/>
    <mergeCell ref="B16:B17"/>
    <mergeCell ref="C6:K6"/>
    <mergeCell ref="B11:B12"/>
    <mergeCell ref="B9:B10"/>
    <mergeCell ref="K9:K10"/>
    <mergeCell ref="A9:A12"/>
    <mergeCell ref="A13:A14"/>
    <mergeCell ref="N6:N7"/>
    <mergeCell ref="O6:O7"/>
    <mergeCell ref="L6:L7"/>
    <mergeCell ref="M6:M7"/>
    <mergeCell ref="M9:M10"/>
    <mergeCell ref="N9:N10"/>
    <mergeCell ref="O9:O10"/>
    <mergeCell ref="V11:V12"/>
    <mergeCell ref="A16:A18"/>
    <mergeCell ref="P11:P12"/>
    <mergeCell ref="O11:O12"/>
    <mergeCell ref="M11:M12"/>
    <mergeCell ref="T11:T12"/>
    <mergeCell ref="K11:K12"/>
    <mergeCell ref="N11:N12"/>
  </mergeCells>
  <phoneticPr fontId="1" type="noConversion"/>
  <printOptions horizontalCentered="1" verticalCentered="1"/>
  <pageMargins left="0" right="0" top="0" bottom="0" header="0" footer="0"/>
  <pageSetup paperSize="8" scale="40" fitToHeight="0" orientation="landscape" r:id="rId1"/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강사</vt:lpstr>
      <vt:lpstr>강사!Print_Area</vt:lpstr>
      <vt:lpstr>강사!Print_Titles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2020-06-25T08:52:18Z</cp:lastPrinted>
  <dcterms:created xsi:type="dcterms:W3CDTF">2018-10-05T08:32:03Z</dcterms:created>
  <dcterms:modified xsi:type="dcterms:W3CDTF">2026-07-09T05:31:04Z</dcterms:modified>
</cp:coreProperties>
</file>